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<sst xmlns="http://schemas.openxmlformats.org/spreadsheetml/2006/main" count="286" uniqueCount="73">
  <si>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</si>
  <si>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</si>
  <si>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</si>
  <si>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</si>
  <si>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</si>
  <si>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</si>
  <si>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</si>
  <si>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</si>
  <si>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</si>
  <si>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TRIM I 2017 SPT CAS-MS</t>
  </si>
  <si>
    <t>MS01</t>
  </si>
  <si>
    <t>SPITALUL CLINIC JUDEȚEAN DE URGENȚĂ TÂRGU MUREȘ</t>
  </si>
  <si>
    <t>1/173</t>
  </si>
  <si>
    <t>DRG</t>
  </si>
  <si>
    <t>spitalizare de zi</t>
  </si>
  <si>
    <t>cronici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</si>
  <si>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</si>
  <si>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</si>
  <si>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</si>
  <si>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</si>
  <si>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</si>
  <si>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</si>
  <si>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</si>
  <si>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</si>
  <si>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</si>
  <si>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</si>
  <si>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</si>
  <si>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</si>
  <si>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</si>
  <si>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</si>
  <si>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</si>
  <si>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</si>
  <si>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</si>
  <si>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</si>
  <si>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</si>
  <si>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</si>
  <si>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</si>
  <si>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</si>
  <si>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</si>
  <si>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</si>
  <si>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</si>
  <si>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</si>
  <si>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 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</si>
  <si>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</si>
  <si>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</si>
  <si>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</si>
  <si>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</si>
  <si>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</si>
  <si>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</si>
  <si>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</si>
  <si>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</si>
  <si>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</si>
  <si>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</si>
  <si>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</si>
  <si>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</si>
  <si>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</si>
  <si>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</si>
  <si>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</si>
  <si>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</si>
  <si>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</si>
  <si>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</si>
  <si>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</si>
  <si>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</si>
  <si>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</si>
  <si>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</si>
  <si>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</si>
  <si>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</si>
  <si>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</si>
  <si>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</si>
  <si>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</si>
  <si>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</si>
  <si>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Valoare de contract</t>
  </si>
  <si>
    <t>Centralizator servicii medicale spitalicesti -trimestrul I 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</si>
</sst>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1" fillId="33" borderId="19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7" fillId="0" borderId="19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0" fillId="0" borderId="3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64">
      <selection activeCell="A72" sqref="A72:IV79"/>
    </sheetView>
  </sheetViews>
  <sheetFormatPr defaultColWidth="9.140625" defaultRowHeight="12.75"/>
  <cols>
    <col min="2" max="2" width="18.57421875" style="0" bestFit="1" customWidth="1"/>
    <col min="4" max="4" width="58.57421875" style="0" customWidth="1"/>
    <col min="5" max="5" width="8.28125" style="0" bestFit="1" customWidth="1"/>
    <col min="6" max="6" width="12.7109375" style="1" bestFit="1" customWidth="1"/>
    <col min="7" max="7" width="12.7109375" style="0" bestFit="1" customWidth="1"/>
    <col min="8" max="8" width="14.421875" style="0" customWidth="1"/>
    <col min="9" max="9" width="14.140625" style="0" bestFit="1" customWidth="1"/>
  </cols>
  <sheetData>
    <row r="1" spans="6:10" ht="12.75">
      <c r="F1"/>
      <c r="J1" s="1"/>
    </row>
    <row r="2" spans="1:10" ht="12.75">
      <c r="A2" s="68" t="s">
        <v>72</v>
      </c>
      <c r="B2" s="69"/>
      <c r="C2" s="69"/>
      <c r="D2" s="69"/>
      <c r="E2" s="69"/>
      <c r="F2" s="69"/>
      <c r="G2" s="69"/>
      <c r="H2" s="69"/>
      <c r="I2" s="69"/>
      <c r="J2" s="1"/>
    </row>
    <row r="3" spans="1:10" ht="13.5" thickBot="1">
      <c r="A3" s="67"/>
      <c r="F3"/>
      <c r="J3" s="1"/>
    </row>
    <row r="4" spans="1:9" s="2" customFormat="1" ht="39" thickBot="1">
      <c r="A4" s="15" t="s">
        <v>0</v>
      </c>
      <c r="B4" s="16" t="s">
        <v>1</v>
      </c>
      <c r="C4" s="16" t="s">
        <v>2</v>
      </c>
      <c r="D4" s="16" t="s">
        <v>3</v>
      </c>
      <c r="E4" s="17" t="s">
        <v>5</v>
      </c>
      <c r="F4" s="52" t="s">
        <v>71</v>
      </c>
      <c r="G4" s="17" t="s">
        <v>4</v>
      </c>
      <c r="H4" s="17" t="s">
        <v>6</v>
      </c>
      <c r="I4" s="18" t="s">
        <v>7</v>
      </c>
    </row>
    <row r="5" spans="1:9" ht="12.75">
      <c r="A5" s="10" t="s">
        <v>8</v>
      </c>
      <c r="B5" s="11" t="s">
        <v>9</v>
      </c>
      <c r="C5" s="11" t="s">
        <v>10</v>
      </c>
      <c r="D5" s="32" t="s">
        <v>11</v>
      </c>
      <c r="E5" s="12" t="s">
        <v>12</v>
      </c>
      <c r="F5" s="53">
        <v>29312661.33</v>
      </c>
      <c r="G5" s="13">
        <v>62.53</v>
      </c>
      <c r="H5" s="13">
        <v>32237554.01</v>
      </c>
      <c r="I5" s="14" t="s">
        <v>13</v>
      </c>
    </row>
    <row r="6" spans="1:9" ht="12.75">
      <c r="A6" s="6" t="s">
        <v>8</v>
      </c>
      <c r="B6" s="3" t="s">
        <v>9</v>
      </c>
      <c r="C6" s="3" t="s">
        <v>10</v>
      </c>
      <c r="D6" s="33" t="s">
        <v>11</v>
      </c>
      <c r="E6" s="4" t="s">
        <v>12</v>
      </c>
      <c r="F6" s="54">
        <v>865698.67</v>
      </c>
      <c r="G6" s="5">
        <v>50579.79</v>
      </c>
      <c r="H6" s="5">
        <v>863539.59</v>
      </c>
      <c r="I6" s="7" t="s">
        <v>15</v>
      </c>
    </row>
    <row r="7" spans="1:9" ht="13.5" thickBot="1">
      <c r="A7" s="19" t="s">
        <v>8</v>
      </c>
      <c r="B7" s="20" t="s">
        <v>9</v>
      </c>
      <c r="C7" s="20" t="s">
        <v>10</v>
      </c>
      <c r="D7" s="34" t="s">
        <v>11</v>
      </c>
      <c r="E7" s="8" t="s">
        <v>12</v>
      </c>
      <c r="F7" s="55">
        <v>1579432.38</v>
      </c>
      <c r="G7" s="21">
        <v>253942</v>
      </c>
      <c r="H7" s="21">
        <v>1963926.38</v>
      </c>
      <c r="I7" s="9" t="s">
        <v>14</v>
      </c>
    </row>
    <row r="8" spans="1:9" s="43" customFormat="1" ht="13.5" thickBot="1">
      <c r="A8" s="37"/>
      <c r="B8" s="38"/>
      <c r="C8" s="38"/>
      <c r="D8" s="39"/>
      <c r="E8" s="40"/>
      <c r="F8" s="50">
        <f>SUM(F5:F7)</f>
        <v>31757792.38</v>
      </c>
      <c r="G8" s="41">
        <f>SUM(G5:G7)</f>
        <v>304584.32</v>
      </c>
      <c r="H8" s="41">
        <f>SUM(H5:H7)</f>
        <v>35065019.980000004</v>
      </c>
      <c r="I8" s="42"/>
    </row>
    <row r="9" spans="1:9" ht="12.75">
      <c r="A9" s="10" t="s">
        <v>8</v>
      </c>
      <c r="B9" s="11" t="s">
        <v>9</v>
      </c>
      <c r="C9" s="11" t="s">
        <v>16</v>
      </c>
      <c r="D9" s="32" t="s">
        <v>17</v>
      </c>
      <c r="E9" s="12" t="s">
        <v>18</v>
      </c>
      <c r="F9" s="53">
        <v>15626627.25</v>
      </c>
      <c r="G9" s="13">
        <v>172164.95</v>
      </c>
      <c r="H9" s="13">
        <v>18067531.09</v>
      </c>
      <c r="I9" s="14" t="s">
        <v>13</v>
      </c>
    </row>
    <row r="10" spans="1:9" ht="12.75">
      <c r="A10" s="6" t="s">
        <v>8</v>
      </c>
      <c r="B10" s="3" t="s">
        <v>9</v>
      </c>
      <c r="C10" s="3" t="s">
        <v>16</v>
      </c>
      <c r="D10" s="33" t="s">
        <v>17</v>
      </c>
      <c r="E10" s="4" t="s">
        <v>18</v>
      </c>
      <c r="F10" s="54">
        <v>1591146.42</v>
      </c>
      <c r="G10" s="5">
        <v>226705.19</v>
      </c>
      <c r="H10" s="5">
        <v>1589258.34</v>
      </c>
      <c r="I10" s="7" t="s">
        <v>15</v>
      </c>
    </row>
    <row r="11" spans="1:9" ht="12.75">
      <c r="A11" s="6" t="s">
        <v>8</v>
      </c>
      <c r="B11" s="3" t="s">
        <v>9</v>
      </c>
      <c r="C11" s="3" t="s">
        <v>16</v>
      </c>
      <c r="D11" s="33" t="s">
        <v>17</v>
      </c>
      <c r="E11" s="4" t="s">
        <v>18</v>
      </c>
      <c r="F11" s="54">
        <v>3368898.75</v>
      </c>
      <c r="G11" s="5">
        <v>278378.79</v>
      </c>
      <c r="H11" s="5">
        <v>3474792.88</v>
      </c>
      <c r="I11" s="7" t="s">
        <v>14</v>
      </c>
    </row>
    <row r="12" spans="1:9" ht="13.5" thickBot="1">
      <c r="A12" s="19" t="s">
        <v>8</v>
      </c>
      <c r="B12" s="20" t="s">
        <v>9</v>
      </c>
      <c r="C12" s="20" t="s">
        <v>16</v>
      </c>
      <c r="D12" s="34" t="s">
        <v>17</v>
      </c>
      <c r="E12" s="8" t="s">
        <v>18</v>
      </c>
      <c r="F12" s="55">
        <v>166112.1</v>
      </c>
      <c r="G12" s="21">
        <v>4948.02</v>
      </c>
      <c r="H12" s="21">
        <v>182841.12</v>
      </c>
      <c r="I12" s="9" t="s">
        <v>19</v>
      </c>
    </row>
    <row r="13" spans="1:9" s="43" customFormat="1" ht="13.5" thickBot="1">
      <c r="A13" s="37"/>
      <c r="B13" s="38"/>
      <c r="C13" s="38"/>
      <c r="D13" s="39"/>
      <c r="E13" s="40"/>
      <c r="F13" s="50">
        <f>SUM(F9:F12)</f>
        <v>20752784.520000003</v>
      </c>
      <c r="G13" s="41">
        <f>SUM(G9:G12)</f>
        <v>682196.95</v>
      </c>
      <c r="H13" s="41">
        <f>SUM(H9:H12)</f>
        <v>23314423.43</v>
      </c>
      <c r="I13" s="42"/>
    </row>
    <row r="14" spans="1:9" ht="12.75">
      <c r="A14" s="10" t="s">
        <v>8</v>
      </c>
      <c r="B14" s="11" t="s">
        <v>9</v>
      </c>
      <c r="C14" s="11" t="s">
        <v>20</v>
      </c>
      <c r="D14" s="32" t="s">
        <v>21</v>
      </c>
      <c r="E14" s="12" t="s">
        <v>22</v>
      </c>
      <c r="F14" s="53">
        <v>2828923.77</v>
      </c>
      <c r="G14" s="13">
        <v>7495.36</v>
      </c>
      <c r="H14" s="13">
        <v>17116.9</v>
      </c>
      <c r="I14" s="14" t="s">
        <v>15</v>
      </c>
    </row>
    <row r="15" spans="1:9" ht="12.75">
      <c r="A15" s="6" t="s">
        <v>8</v>
      </c>
      <c r="B15" s="3" t="s">
        <v>9</v>
      </c>
      <c r="C15" s="3" t="s">
        <v>20</v>
      </c>
      <c r="D15" s="33" t="s">
        <v>21</v>
      </c>
      <c r="E15" s="4" t="s">
        <v>22</v>
      </c>
      <c r="F15" s="54">
        <v>15456.57</v>
      </c>
      <c r="G15" s="5">
        <v>8515.71</v>
      </c>
      <c r="H15" s="5">
        <v>773811.14</v>
      </c>
      <c r="I15" s="7" t="s">
        <v>14</v>
      </c>
    </row>
    <row r="16" spans="1:9" ht="13.5" thickBot="1">
      <c r="A16" s="19" t="s">
        <v>8</v>
      </c>
      <c r="B16" s="20" t="s">
        <v>9</v>
      </c>
      <c r="C16" s="20" t="s">
        <v>20</v>
      </c>
      <c r="D16" s="34" t="s">
        <v>21</v>
      </c>
      <c r="E16" s="8" t="s">
        <v>22</v>
      </c>
      <c r="F16" s="55">
        <v>686229.51</v>
      </c>
      <c r="G16" s="21">
        <v>42126.85</v>
      </c>
      <c r="H16" s="21">
        <v>3049899.43</v>
      </c>
      <c r="I16" s="9" t="s">
        <v>13</v>
      </c>
    </row>
    <row r="17" spans="1:9" s="43" customFormat="1" ht="13.5" thickBot="1">
      <c r="A17" s="37"/>
      <c r="B17" s="38"/>
      <c r="C17" s="38"/>
      <c r="D17" s="39"/>
      <c r="E17" s="40"/>
      <c r="F17" s="50">
        <f>SUM(F14:F16)</f>
        <v>3530609.8499999996</v>
      </c>
      <c r="G17" s="41">
        <f>SUM(G14:G16)</f>
        <v>58137.92</v>
      </c>
      <c r="H17" s="41">
        <f>SUM(H14:H16)</f>
        <v>3840827.47</v>
      </c>
      <c r="I17" s="42"/>
    </row>
    <row r="18" spans="1:9" ht="12.75">
      <c r="A18" s="10" t="s">
        <v>8</v>
      </c>
      <c r="B18" s="11" t="s">
        <v>9</v>
      </c>
      <c r="C18" s="11" t="s">
        <v>23</v>
      </c>
      <c r="D18" s="32" t="s">
        <v>24</v>
      </c>
      <c r="E18" s="12" t="s">
        <v>25</v>
      </c>
      <c r="F18" s="53">
        <v>1616861.85</v>
      </c>
      <c r="G18" s="13">
        <v>710.5</v>
      </c>
      <c r="H18" s="13">
        <v>1856621.04</v>
      </c>
      <c r="I18" s="14" t="s">
        <v>13</v>
      </c>
    </row>
    <row r="19" spans="1:9" ht="12.75">
      <c r="A19" s="6" t="s">
        <v>8</v>
      </c>
      <c r="B19" s="3" t="s">
        <v>9</v>
      </c>
      <c r="C19" s="3" t="s">
        <v>23</v>
      </c>
      <c r="D19" s="33" t="s">
        <v>24</v>
      </c>
      <c r="E19" s="4" t="s">
        <v>25</v>
      </c>
      <c r="F19" s="54">
        <v>637067.52</v>
      </c>
      <c r="G19" s="5">
        <v>256.97</v>
      </c>
      <c r="H19" s="5">
        <v>686011.17</v>
      </c>
      <c r="I19" s="7" t="s">
        <v>15</v>
      </c>
    </row>
    <row r="20" spans="1:9" ht="12.75">
      <c r="A20" s="6" t="s">
        <v>8</v>
      </c>
      <c r="B20" s="3" t="s">
        <v>9</v>
      </c>
      <c r="C20" s="3" t="s">
        <v>23</v>
      </c>
      <c r="D20" s="33" t="s">
        <v>24</v>
      </c>
      <c r="E20" s="4" t="s">
        <v>25</v>
      </c>
      <c r="F20" s="54">
        <v>550871</v>
      </c>
      <c r="G20" s="5">
        <v>4451</v>
      </c>
      <c r="H20" s="5">
        <v>607739</v>
      </c>
      <c r="I20" s="7" t="s">
        <v>14</v>
      </c>
    </row>
    <row r="21" spans="1:9" ht="13.5" thickBot="1">
      <c r="A21" s="19" t="s">
        <v>8</v>
      </c>
      <c r="B21" s="20" t="s">
        <v>9</v>
      </c>
      <c r="C21" s="20" t="s">
        <v>23</v>
      </c>
      <c r="D21" s="34" t="s">
        <v>24</v>
      </c>
      <c r="E21" s="8" t="s">
        <v>25</v>
      </c>
      <c r="F21" s="55">
        <v>127941.66</v>
      </c>
      <c r="G21" s="21">
        <v>0</v>
      </c>
      <c r="H21" s="21">
        <v>146084.4</v>
      </c>
      <c r="I21" s="9" t="s">
        <v>19</v>
      </c>
    </row>
    <row r="22" spans="1:9" s="43" customFormat="1" ht="13.5" thickBot="1">
      <c r="A22" s="37"/>
      <c r="B22" s="38"/>
      <c r="C22" s="38"/>
      <c r="D22" s="39"/>
      <c r="E22" s="40"/>
      <c r="F22" s="50">
        <f>SUM(F18:F21)</f>
        <v>2932742.0300000003</v>
      </c>
      <c r="G22" s="41">
        <f>SUM(G18:G21)</f>
        <v>5418.47</v>
      </c>
      <c r="H22" s="41">
        <f>SUM(H18:H21)</f>
        <v>3296455.61</v>
      </c>
      <c r="I22" s="42"/>
    </row>
    <row r="23" spans="1:9" ht="12.75">
      <c r="A23" s="10" t="s">
        <v>8</v>
      </c>
      <c r="B23" s="11" t="s">
        <v>9</v>
      </c>
      <c r="C23" s="11" t="s">
        <v>26</v>
      </c>
      <c r="D23" s="32" t="s">
        <v>27</v>
      </c>
      <c r="E23" s="12" t="s">
        <v>28</v>
      </c>
      <c r="F23" s="53">
        <v>2876408.52</v>
      </c>
      <c r="G23" s="13">
        <v>231.25</v>
      </c>
      <c r="H23" s="13">
        <v>3240434.36</v>
      </c>
      <c r="I23" s="14" t="s">
        <v>13</v>
      </c>
    </row>
    <row r="24" spans="1:9" ht="12.75">
      <c r="A24" s="6" t="s">
        <v>8</v>
      </c>
      <c r="B24" s="3" t="s">
        <v>9</v>
      </c>
      <c r="C24" s="3" t="s">
        <v>26</v>
      </c>
      <c r="D24" s="33" t="s">
        <v>27</v>
      </c>
      <c r="E24" s="4" t="s">
        <v>28</v>
      </c>
      <c r="F24" s="54">
        <v>64387.8</v>
      </c>
      <c r="G24" s="5">
        <v>1534.2</v>
      </c>
      <c r="H24" s="5">
        <v>111641.9</v>
      </c>
      <c r="I24" s="7" t="s">
        <v>15</v>
      </c>
    </row>
    <row r="25" spans="1:9" ht="13.5" thickBot="1">
      <c r="A25" s="19" t="s">
        <v>8</v>
      </c>
      <c r="B25" s="20" t="s">
        <v>9</v>
      </c>
      <c r="C25" s="20" t="s">
        <v>26</v>
      </c>
      <c r="D25" s="34" t="s">
        <v>27</v>
      </c>
      <c r="E25" s="8" t="s">
        <v>28</v>
      </c>
      <c r="F25" s="55">
        <v>1195694</v>
      </c>
      <c r="G25" s="21">
        <v>120</v>
      </c>
      <c r="H25" s="21">
        <v>1335560</v>
      </c>
      <c r="I25" s="9" t="s">
        <v>14</v>
      </c>
    </row>
    <row r="26" spans="1:9" s="43" customFormat="1" ht="13.5" thickBot="1">
      <c r="A26" s="37"/>
      <c r="B26" s="38"/>
      <c r="C26" s="38"/>
      <c r="D26" s="39"/>
      <c r="E26" s="40"/>
      <c r="F26" s="41">
        <f>SUM(F23:F25)</f>
        <v>4136490.32</v>
      </c>
      <c r="G26" s="41">
        <f>SUM(G23:G25)</f>
        <v>1885.45</v>
      </c>
      <c r="H26" s="41">
        <f>SUM(H23:H25)</f>
        <v>4687636.26</v>
      </c>
      <c r="I26" s="42"/>
    </row>
    <row r="27" spans="1:9" ht="12.75">
      <c r="A27" s="10" t="s">
        <v>8</v>
      </c>
      <c r="B27" s="11" t="s">
        <v>9</v>
      </c>
      <c r="C27" s="11" t="s">
        <v>29</v>
      </c>
      <c r="D27" s="32" t="s">
        <v>30</v>
      </c>
      <c r="E27" s="12" t="s">
        <v>31</v>
      </c>
      <c r="F27" s="53">
        <v>2747266.56</v>
      </c>
      <c r="G27" s="13">
        <v>154.43</v>
      </c>
      <c r="H27" s="13">
        <v>4096765.71</v>
      </c>
      <c r="I27" s="14" t="s">
        <v>13</v>
      </c>
    </row>
    <row r="28" spans="1:9" ht="12.75">
      <c r="A28" s="6" t="s">
        <v>8</v>
      </c>
      <c r="B28" s="3" t="s">
        <v>9</v>
      </c>
      <c r="C28" s="3" t="s">
        <v>29</v>
      </c>
      <c r="D28" s="33" t="s">
        <v>30</v>
      </c>
      <c r="E28" s="4" t="s">
        <v>31</v>
      </c>
      <c r="F28" s="54">
        <v>2055830.61</v>
      </c>
      <c r="G28" s="5">
        <v>243.12</v>
      </c>
      <c r="H28" s="5">
        <v>2648799.05</v>
      </c>
      <c r="I28" s="7" t="s">
        <v>15</v>
      </c>
    </row>
    <row r="29" spans="1:9" ht="13.5" thickBot="1">
      <c r="A29" s="19" t="s">
        <v>8</v>
      </c>
      <c r="B29" s="20" t="s">
        <v>9</v>
      </c>
      <c r="C29" s="20" t="s">
        <v>29</v>
      </c>
      <c r="D29" s="34" t="s">
        <v>30</v>
      </c>
      <c r="E29" s="8" t="s">
        <v>31</v>
      </c>
      <c r="F29" s="55">
        <v>164184</v>
      </c>
      <c r="G29" s="21">
        <v>2064</v>
      </c>
      <c r="H29" s="21">
        <v>161577</v>
      </c>
      <c r="I29" s="9" t="s">
        <v>14</v>
      </c>
    </row>
    <row r="30" spans="1:9" s="43" customFormat="1" ht="13.5" thickBot="1">
      <c r="A30" s="37"/>
      <c r="B30" s="38"/>
      <c r="C30" s="38"/>
      <c r="D30" s="39"/>
      <c r="E30" s="40"/>
      <c r="F30" s="50">
        <f>SUM(F27:F29)</f>
        <v>4967281.17</v>
      </c>
      <c r="G30" s="41">
        <f>SUM(G27:G29)</f>
        <v>2461.55</v>
      </c>
      <c r="H30" s="41">
        <f>SUM(H27:H29)</f>
        <v>6907141.76</v>
      </c>
      <c r="I30" s="42"/>
    </row>
    <row r="31" spans="1:9" ht="12.75">
      <c r="A31" s="10" t="s">
        <v>8</v>
      </c>
      <c r="B31" s="11" t="s">
        <v>9</v>
      </c>
      <c r="C31" s="11" t="s">
        <v>32</v>
      </c>
      <c r="D31" s="32" t="s">
        <v>33</v>
      </c>
      <c r="E31" s="12" t="s">
        <v>34</v>
      </c>
      <c r="F31" s="53">
        <v>223660.75</v>
      </c>
      <c r="G31" s="13">
        <v>343.53</v>
      </c>
      <c r="H31" s="13">
        <v>349882.24</v>
      </c>
      <c r="I31" s="14" t="s">
        <v>13</v>
      </c>
    </row>
    <row r="32" spans="1:9" ht="12.75">
      <c r="A32" s="6" t="s">
        <v>8</v>
      </c>
      <c r="B32" s="3" t="s">
        <v>9</v>
      </c>
      <c r="C32" s="3" t="s">
        <v>32</v>
      </c>
      <c r="D32" s="33" t="s">
        <v>33</v>
      </c>
      <c r="E32" s="4" t="s">
        <v>34</v>
      </c>
      <c r="F32" s="54">
        <v>141602.85</v>
      </c>
      <c r="G32" s="5">
        <v>4291.01</v>
      </c>
      <c r="H32" s="5">
        <v>178076.32</v>
      </c>
      <c r="I32" s="7" t="s">
        <v>15</v>
      </c>
    </row>
    <row r="33" spans="1:9" ht="13.5" thickBot="1">
      <c r="A33" s="19" t="s">
        <v>8</v>
      </c>
      <c r="B33" s="20" t="s">
        <v>9</v>
      </c>
      <c r="C33" s="20" t="s">
        <v>32</v>
      </c>
      <c r="D33" s="34" t="s">
        <v>33</v>
      </c>
      <c r="E33" s="8" t="s">
        <v>34</v>
      </c>
      <c r="F33" s="55">
        <v>94743.23</v>
      </c>
      <c r="G33" s="21">
        <v>23.55</v>
      </c>
      <c r="H33" s="21">
        <v>155272.38</v>
      </c>
      <c r="I33" s="9" t="s">
        <v>14</v>
      </c>
    </row>
    <row r="34" spans="1:9" s="43" customFormat="1" ht="13.5" thickBot="1">
      <c r="A34" s="37"/>
      <c r="B34" s="38"/>
      <c r="C34" s="38"/>
      <c r="D34" s="39"/>
      <c r="E34" s="40"/>
      <c r="F34" s="50">
        <f>SUM(F31:F33)</f>
        <v>460006.82999999996</v>
      </c>
      <c r="G34" s="41">
        <f>SUM(G31:G33)</f>
        <v>4658.09</v>
      </c>
      <c r="H34" s="41">
        <f>SUM(H31:H33)</f>
        <v>683230.9400000001</v>
      </c>
      <c r="I34" s="42"/>
    </row>
    <row r="35" spans="1:9" ht="12.75">
      <c r="A35" s="27" t="s">
        <v>8</v>
      </c>
      <c r="B35" s="28" t="s">
        <v>9</v>
      </c>
      <c r="C35" s="28" t="s">
        <v>35</v>
      </c>
      <c r="D35" s="36" t="s">
        <v>36</v>
      </c>
      <c r="E35" s="29" t="s">
        <v>37</v>
      </c>
      <c r="F35" s="56">
        <v>67553.95</v>
      </c>
      <c r="G35" s="30">
        <v>17490.4</v>
      </c>
      <c r="H35" s="30">
        <v>63957.62</v>
      </c>
      <c r="I35" s="31" t="s">
        <v>13</v>
      </c>
    </row>
    <row r="36" spans="1:9" ht="13.5" thickBot="1">
      <c r="A36" s="19" t="s">
        <v>8</v>
      </c>
      <c r="B36" s="20" t="s">
        <v>9</v>
      </c>
      <c r="C36" s="20" t="s">
        <v>35</v>
      </c>
      <c r="D36" s="34" t="s">
        <v>36</v>
      </c>
      <c r="E36" s="8" t="s">
        <v>37</v>
      </c>
      <c r="F36" s="55">
        <v>11823.45</v>
      </c>
      <c r="G36" s="21">
        <v>0</v>
      </c>
      <c r="H36" s="21">
        <v>7152.91</v>
      </c>
      <c r="I36" s="9" t="s">
        <v>14</v>
      </c>
    </row>
    <row r="37" spans="1:9" s="43" customFormat="1" ht="13.5" thickBot="1">
      <c r="A37" s="37"/>
      <c r="B37" s="38"/>
      <c r="C37" s="38"/>
      <c r="D37" s="39"/>
      <c r="E37" s="40"/>
      <c r="F37" s="50">
        <f>SUM(F35:F36)</f>
        <v>79377.4</v>
      </c>
      <c r="G37" s="41">
        <f>SUM(G35:G36)</f>
        <v>17490.4</v>
      </c>
      <c r="H37" s="41">
        <f>SUM(H35:H36)</f>
        <v>71110.53</v>
      </c>
      <c r="I37" s="42"/>
    </row>
    <row r="38" spans="1:9" ht="12.75">
      <c r="A38" s="10" t="s">
        <v>8</v>
      </c>
      <c r="B38" s="11" t="s">
        <v>9</v>
      </c>
      <c r="C38" s="11" t="s">
        <v>38</v>
      </c>
      <c r="D38" s="32" t="s">
        <v>39</v>
      </c>
      <c r="E38" s="12" t="s">
        <v>40</v>
      </c>
      <c r="F38" s="53">
        <v>176087.7</v>
      </c>
      <c r="G38" s="13">
        <v>3828.95</v>
      </c>
      <c r="H38" s="13">
        <v>204065.07</v>
      </c>
      <c r="I38" s="14" t="s">
        <v>13</v>
      </c>
    </row>
    <row r="39" spans="1:9" ht="13.5" customHeight="1" thickBot="1">
      <c r="A39" s="19" t="s">
        <v>8</v>
      </c>
      <c r="B39" s="20" t="s">
        <v>9</v>
      </c>
      <c r="C39" s="20" t="s">
        <v>38</v>
      </c>
      <c r="D39" s="34" t="s">
        <v>39</v>
      </c>
      <c r="E39" s="8" t="s">
        <v>40</v>
      </c>
      <c r="F39" s="55">
        <v>180369.01</v>
      </c>
      <c r="G39" s="21">
        <v>807.01</v>
      </c>
      <c r="H39" s="21">
        <v>193329.52</v>
      </c>
      <c r="I39" s="9" t="s">
        <v>14</v>
      </c>
    </row>
    <row r="40" spans="1:9" s="43" customFormat="1" ht="13.5" customHeight="1" thickBot="1">
      <c r="A40" s="37"/>
      <c r="B40" s="38"/>
      <c r="C40" s="38"/>
      <c r="D40" s="39"/>
      <c r="E40" s="40"/>
      <c r="F40" s="50">
        <f>SUM(F38:F39)</f>
        <v>356456.71</v>
      </c>
      <c r="G40" s="41">
        <f>SUM(G38:G39)</f>
        <v>4635.96</v>
      </c>
      <c r="H40" s="41">
        <f>SUM(H38:H39)</f>
        <v>397394.58999999997</v>
      </c>
      <c r="I40" s="42"/>
    </row>
    <row r="41" spans="1:9" ht="12.75">
      <c r="A41" s="10" t="s">
        <v>8</v>
      </c>
      <c r="B41" s="11" t="s">
        <v>9</v>
      </c>
      <c r="C41" s="11" t="s">
        <v>41</v>
      </c>
      <c r="D41" s="32" t="s">
        <v>42</v>
      </c>
      <c r="E41" s="12" t="s">
        <v>43</v>
      </c>
      <c r="F41" s="53">
        <v>347542.35</v>
      </c>
      <c r="G41" s="13">
        <v>-801.95</v>
      </c>
      <c r="H41" s="13">
        <v>338415.66</v>
      </c>
      <c r="I41" s="14" t="s">
        <v>13</v>
      </c>
    </row>
    <row r="42" spans="1:9" ht="13.5" thickBot="1">
      <c r="A42" s="19" t="s">
        <v>8</v>
      </c>
      <c r="B42" s="20" t="s">
        <v>9</v>
      </c>
      <c r="C42" s="20" t="s">
        <v>41</v>
      </c>
      <c r="D42" s="34" t="s">
        <v>42</v>
      </c>
      <c r="E42" s="8" t="s">
        <v>43</v>
      </c>
      <c r="F42" s="55">
        <v>3170.51</v>
      </c>
      <c r="G42" s="21">
        <v>-224.53</v>
      </c>
      <c r="H42" s="21">
        <v>0</v>
      </c>
      <c r="I42" s="9" t="s">
        <v>14</v>
      </c>
    </row>
    <row r="43" spans="1:9" s="43" customFormat="1" ht="13.5" thickBot="1">
      <c r="A43" s="37"/>
      <c r="B43" s="38"/>
      <c r="C43" s="38"/>
      <c r="D43" s="39"/>
      <c r="E43" s="40"/>
      <c r="F43" s="50">
        <f>SUM(F41:F42)</f>
        <v>350712.86</v>
      </c>
      <c r="G43" s="41">
        <f>SUM(G41:G42)</f>
        <v>-1026.48</v>
      </c>
      <c r="H43" s="41">
        <f>SUM(H41:H42)</f>
        <v>338415.66</v>
      </c>
      <c r="I43" s="42"/>
    </row>
    <row r="44" spans="1:9" ht="12.75">
      <c r="A44" s="10" t="s">
        <v>8</v>
      </c>
      <c r="B44" s="11" t="s">
        <v>9</v>
      </c>
      <c r="C44" s="11" t="s">
        <v>44</v>
      </c>
      <c r="D44" s="32" t="s">
        <v>45</v>
      </c>
      <c r="E44" s="12" t="s">
        <v>46</v>
      </c>
      <c r="F44" s="53">
        <v>1102736.64</v>
      </c>
      <c r="G44" s="13">
        <v>98603.18</v>
      </c>
      <c r="H44" s="13">
        <v>1123724.55</v>
      </c>
      <c r="I44" s="14" t="s">
        <v>13</v>
      </c>
    </row>
    <row r="45" spans="1:9" ht="12.75">
      <c r="A45" s="6" t="s">
        <v>8</v>
      </c>
      <c r="B45" s="3" t="s">
        <v>9</v>
      </c>
      <c r="C45" s="3" t="s">
        <v>44</v>
      </c>
      <c r="D45" s="33" t="s">
        <v>45</v>
      </c>
      <c r="E45" s="4" t="s">
        <v>46</v>
      </c>
      <c r="F45" s="54">
        <v>310175.54</v>
      </c>
      <c r="G45" s="5">
        <v>0</v>
      </c>
      <c r="H45" s="5">
        <v>305622.64</v>
      </c>
      <c r="I45" s="7" t="s">
        <v>15</v>
      </c>
    </row>
    <row r="46" spans="1:9" ht="12.75">
      <c r="A46" s="6" t="s">
        <v>8</v>
      </c>
      <c r="B46" s="3" t="s">
        <v>9</v>
      </c>
      <c r="C46" s="3" t="s">
        <v>44</v>
      </c>
      <c r="D46" s="33" t="s">
        <v>45</v>
      </c>
      <c r="E46" s="4" t="s">
        <v>46</v>
      </c>
      <c r="F46" s="54">
        <v>543937.54</v>
      </c>
      <c r="G46" s="5">
        <v>65585.01</v>
      </c>
      <c r="H46" s="5">
        <v>567191.19</v>
      </c>
      <c r="I46" s="7" t="s">
        <v>14</v>
      </c>
    </row>
    <row r="47" spans="1:9" ht="13.5" thickBot="1">
      <c r="A47" s="19" t="s">
        <v>8</v>
      </c>
      <c r="B47" s="20" t="s">
        <v>9</v>
      </c>
      <c r="C47" s="20" t="s">
        <v>44</v>
      </c>
      <c r="D47" s="34" t="s">
        <v>45</v>
      </c>
      <c r="E47" s="8" t="s">
        <v>46</v>
      </c>
      <c r="F47" s="55">
        <v>57962.52</v>
      </c>
      <c r="G47" s="21">
        <v>23326.38</v>
      </c>
      <c r="H47" s="21">
        <v>59611.86</v>
      </c>
      <c r="I47" s="9" t="s">
        <v>19</v>
      </c>
    </row>
    <row r="48" spans="1:9" s="43" customFormat="1" ht="13.5" thickBot="1">
      <c r="A48" s="37"/>
      <c r="B48" s="38"/>
      <c r="C48" s="38"/>
      <c r="D48" s="39"/>
      <c r="E48" s="40"/>
      <c r="F48" s="50">
        <f>SUM(F44:F47)</f>
        <v>2014812.24</v>
      </c>
      <c r="G48" s="41">
        <f>SUM(G44:G47)</f>
        <v>187514.57</v>
      </c>
      <c r="H48" s="41">
        <f>SUM(H44:H47)</f>
        <v>2056150.24</v>
      </c>
      <c r="I48" s="42"/>
    </row>
    <row r="49" spans="1:9" ht="12.75">
      <c r="A49" s="10" t="s">
        <v>8</v>
      </c>
      <c r="B49" s="11" t="s">
        <v>9</v>
      </c>
      <c r="C49" s="11" t="s">
        <v>47</v>
      </c>
      <c r="D49" s="32" t="s">
        <v>48</v>
      </c>
      <c r="E49" s="12" t="s">
        <v>49</v>
      </c>
      <c r="F49" s="53">
        <v>156524.79</v>
      </c>
      <c r="G49" s="13">
        <v>5477.9</v>
      </c>
      <c r="H49" s="13">
        <v>173430.11</v>
      </c>
      <c r="I49" s="14" t="s">
        <v>13</v>
      </c>
    </row>
    <row r="50" spans="1:9" ht="13.5" thickBot="1">
      <c r="A50" s="19" t="s">
        <v>8</v>
      </c>
      <c r="B50" s="20" t="s">
        <v>9</v>
      </c>
      <c r="C50" s="20" t="s">
        <v>47</v>
      </c>
      <c r="D50" s="34" t="s">
        <v>48</v>
      </c>
      <c r="E50" s="8" t="s">
        <v>49</v>
      </c>
      <c r="F50" s="55">
        <v>126791.82</v>
      </c>
      <c r="G50" s="21">
        <v>7497.66</v>
      </c>
      <c r="H50" s="21">
        <v>154188.96</v>
      </c>
      <c r="I50" s="9" t="s">
        <v>14</v>
      </c>
    </row>
    <row r="51" spans="1:9" s="43" customFormat="1" ht="13.5" thickBot="1">
      <c r="A51" s="37"/>
      <c r="B51" s="38"/>
      <c r="C51" s="38"/>
      <c r="D51" s="39"/>
      <c r="E51" s="40"/>
      <c r="F51" s="50">
        <f>SUM(F49:F50)</f>
        <v>283316.61</v>
      </c>
      <c r="G51" s="41">
        <f>SUM(G49:G50)</f>
        <v>12975.56</v>
      </c>
      <c r="H51" s="41">
        <f>SUM(H49:H50)</f>
        <v>327619.06999999995</v>
      </c>
      <c r="I51" s="42"/>
    </row>
    <row r="52" spans="1:9" ht="12.75">
      <c r="A52" s="10" t="s">
        <v>8</v>
      </c>
      <c r="B52" s="11" t="s">
        <v>9</v>
      </c>
      <c r="C52" s="11" t="s">
        <v>50</v>
      </c>
      <c r="D52" s="32" t="s">
        <v>51</v>
      </c>
      <c r="E52" s="12" t="s">
        <v>52</v>
      </c>
      <c r="F52" s="53">
        <v>127706.88</v>
      </c>
      <c r="G52" s="13">
        <v>5441.87</v>
      </c>
      <c r="H52" s="13">
        <v>151221.79</v>
      </c>
      <c r="I52" s="14" t="s">
        <v>13</v>
      </c>
    </row>
    <row r="53" spans="1:9" ht="12.75">
      <c r="A53" s="6" t="s">
        <v>8</v>
      </c>
      <c r="B53" s="3" t="s">
        <v>9</v>
      </c>
      <c r="C53" s="3" t="s">
        <v>50</v>
      </c>
      <c r="D53" s="33" t="s">
        <v>51</v>
      </c>
      <c r="E53" s="4" t="s">
        <v>52</v>
      </c>
      <c r="F53" s="54">
        <v>197385.8</v>
      </c>
      <c r="G53" s="5">
        <v>2212.92</v>
      </c>
      <c r="H53" s="5">
        <v>230666.79</v>
      </c>
      <c r="I53" s="7" t="s">
        <v>15</v>
      </c>
    </row>
    <row r="54" spans="1:9" ht="13.5" thickBot="1">
      <c r="A54" s="19" t="s">
        <v>8</v>
      </c>
      <c r="B54" s="20" t="s">
        <v>9</v>
      </c>
      <c r="C54" s="20" t="s">
        <v>50</v>
      </c>
      <c r="D54" s="34" t="s">
        <v>51</v>
      </c>
      <c r="E54" s="8" t="s">
        <v>52</v>
      </c>
      <c r="F54" s="55">
        <v>36573.78</v>
      </c>
      <c r="G54" s="21">
        <v>126.14</v>
      </c>
      <c r="H54" s="21">
        <v>43987.51</v>
      </c>
      <c r="I54" s="9" t="s">
        <v>14</v>
      </c>
    </row>
    <row r="55" spans="1:9" s="43" customFormat="1" ht="13.5" thickBot="1">
      <c r="A55" s="44"/>
      <c r="B55" s="45"/>
      <c r="C55" s="45"/>
      <c r="D55" s="46"/>
      <c r="E55" s="47"/>
      <c r="F55" s="57">
        <f>SUM(F52:F54)</f>
        <v>361666.45999999996</v>
      </c>
      <c r="G55" s="48">
        <f>SUM(G52:G54)</f>
        <v>7780.93</v>
      </c>
      <c r="H55" s="48">
        <f>SUM(H52:H54)</f>
        <v>425876.09</v>
      </c>
      <c r="I55" s="49"/>
    </row>
    <row r="56" spans="1:9" ht="13.5" thickBot="1">
      <c r="A56" s="22" t="s">
        <v>8</v>
      </c>
      <c r="B56" s="23" t="s">
        <v>9</v>
      </c>
      <c r="C56" s="23" t="s">
        <v>53</v>
      </c>
      <c r="D56" s="35" t="s">
        <v>54</v>
      </c>
      <c r="E56" s="24" t="s">
        <v>55</v>
      </c>
      <c r="F56" s="58">
        <v>63478.62</v>
      </c>
      <c r="G56" s="25">
        <v>5950.84</v>
      </c>
      <c r="H56" s="25">
        <v>75227.6</v>
      </c>
      <c r="I56" s="26" t="s">
        <v>15</v>
      </c>
    </row>
    <row r="57" spans="1:9" s="43" customFormat="1" ht="13.5" thickBot="1">
      <c r="A57" s="37"/>
      <c r="B57" s="38"/>
      <c r="C57" s="38"/>
      <c r="D57" s="39"/>
      <c r="E57" s="40"/>
      <c r="F57" s="50">
        <f>SUM(F56)</f>
        <v>63478.62</v>
      </c>
      <c r="G57" s="41">
        <f>SUM(G56)</f>
        <v>5950.84</v>
      </c>
      <c r="H57" s="41">
        <f>SUM(H56)</f>
        <v>75227.6</v>
      </c>
      <c r="I57" s="42"/>
    </row>
    <row r="58" spans="1:9" ht="12.75">
      <c r="A58" s="10" t="s">
        <v>8</v>
      </c>
      <c r="B58" s="11" t="s">
        <v>9</v>
      </c>
      <c r="C58" s="11" t="s">
        <v>56</v>
      </c>
      <c r="D58" s="32" t="s">
        <v>57</v>
      </c>
      <c r="E58" s="12" t="s">
        <v>58</v>
      </c>
      <c r="F58" s="53">
        <v>6527539.98</v>
      </c>
      <c r="G58" s="13">
        <v>540.01</v>
      </c>
      <c r="H58" s="13">
        <v>7736856.93</v>
      </c>
      <c r="I58" s="14" t="s">
        <v>13</v>
      </c>
    </row>
    <row r="59" spans="1:9" ht="12.75">
      <c r="A59" s="6" t="s">
        <v>8</v>
      </c>
      <c r="B59" s="3" t="s">
        <v>9</v>
      </c>
      <c r="C59" s="3" t="s">
        <v>56</v>
      </c>
      <c r="D59" s="33" t="s">
        <v>57</v>
      </c>
      <c r="E59" s="4" t="s">
        <v>58</v>
      </c>
      <c r="F59" s="54">
        <v>9779.86</v>
      </c>
      <c r="G59" s="5">
        <v>-2.03</v>
      </c>
      <c r="H59" s="5">
        <v>6701.31</v>
      </c>
      <c r="I59" s="7" t="s">
        <v>15</v>
      </c>
    </row>
    <row r="60" spans="1:9" ht="13.5" thickBot="1">
      <c r="A60" s="60" t="s">
        <v>8</v>
      </c>
      <c r="B60" s="61" t="s">
        <v>9</v>
      </c>
      <c r="C60" s="61" t="s">
        <v>56</v>
      </c>
      <c r="D60" s="62" t="s">
        <v>57</v>
      </c>
      <c r="E60" s="63" t="s">
        <v>58</v>
      </c>
      <c r="F60" s="59">
        <v>215923.67</v>
      </c>
      <c r="G60" s="64">
        <v>4935.79</v>
      </c>
      <c r="H60" s="65">
        <v>306976.33</v>
      </c>
      <c r="I60" s="66" t="s">
        <v>14</v>
      </c>
    </row>
    <row r="61" spans="1:9" s="43" customFormat="1" ht="13.5" thickBot="1">
      <c r="A61" s="44"/>
      <c r="B61" s="45"/>
      <c r="C61" s="45"/>
      <c r="D61" s="46"/>
      <c r="E61" s="47"/>
      <c r="F61" s="57">
        <f>SUM(F58:F60)</f>
        <v>6753243.510000001</v>
      </c>
      <c r="G61" s="48">
        <f>SUM(G58:G60)</f>
        <v>5473.77</v>
      </c>
      <c r="H61" s="48">
        <f>SUM(H58:H60)</f>
        <v>8050534.569999999</v>
      </c>
      <c r="I61" s="49"/>
    </row>
    <row r="62" spans="1:9" ht="13.5" thickBot="1">
      <c r="A62" s="22" t="s">
        <v>8</v>
      </c>
      <c r="B62" s="23" t="s">
        <v>9</v>
      </c>
      <c r="C62" s="23" t="s">
        <v>59</v>
      </c>
      <c r="D62" s="35" t="s">
        <v>60</v>
      </c>
      <c r="E62" s="24" t="s">
        <v>61</v>
      </c>
      <c r="F62" s="58">
        <v>313711.45</v>
      </c>
      <c r="G62" s="25">
        <v>301.65</v>
      </c>
      <c r="H62" s="25">
        <v>307980.18</v>
      </c>
      <c r="I62" s="26" t="s">
        <v>15</v>
      </c>
    </row>
    <row r="63" spans="1:9" s="43" customFormat="1" ht="13.5" thickBot="1">
      <c r="A63" s="37"/>
      <c r="B63" s="38"/>
      <c r="C63" s="38"/>
      <c r="D63" s="39"/>
      <c r="E63" s="40"/>
      <c r="F63" s="50">
        <f>SUM(F62)</f>
        <v>313711.45</v>
      </c>
      <c r="G63" s="41">
        <f>SUM(G62)</f>
        <v>301.65</v>
      </c>
      <c r="H63" s="41">
        <f>SUM(H62)</f>
        <v>307980.18</v>
      </c>
      <c r="I63" s="42"/>
    </row>
    <row r="64" spans="1:9" ht="13.5" thickBot="1">
      <c r="A64" s="22" t="s">
        <v>8</v>
      </c>
      <c r="B64" s="23" t="s">
        <v>9</v>
      </c>
      <c r="C64" s="23" t="s">
        <v>62</v>
      </c>
      <c r="D64" s="35" t="s">
        <v>63</v>
      </c>
      <c r="E64" s="24" t="s">
        <v>64</v>
      </c>
      <c r="F64" s="58">
        <v>87938.05</v>
      </c>
      <c r="G64" s="25">
        <v>4628.33</v>
      </c>
      <c r="H64" s="25">
        <v>90252.22</v>
      </c>
      <c r="I64" s="26" t="s">
        <v>15</v>
      </c>
    </row>
    <row r="65" spans="1:9" s="43" customFormat="1" ht="12.75" customHeight="1" thickBot="1">
      <c r="A65" s="37"/>
      <c r="B65" s="38"/>
      <c r="C65" s="38"/>
      <c r="D65" s="39"/>
      <c r="E65" s="40"/>
      <c r="F65" s="50">
        <f>SUM(F64)</f>
        <v>87938.05</v>
      </c>
      <c r="G65" s="41">
        <f>SUM(G64)</f>
        <v>4628.33</v>
      </c>
      <c r="H65" s="41">
        <f>SUM(H64)</f>
        <v>90252.22</v>
      </c>
      <c r="I65" s="42"/>
    </row>
    <row r="66" spans="1:9" ht="13.5" thickBot="1">
      <c r="A66" s="22" t="s">
        <v>8</v>
      </c>
      <c r="B66" s="23" t="s">
        <v>9</v>
      </c>
      <c r="C66" s="23" t="s">
        <v>65</v>
      </c>
      <c r="D66" s="35" t="s">
        <v>66</v>
      </c>
      <c r="E66" s="24" t="s">
        <v>67</v>
      </c>
      <c r="F66" s="58">
        <v>64841.85</v>
      </c>
      <c r="G66" s="25">
        <v>0</v>
      </c>
      <c r="H66" s="25">
        <v>121038.12</v>
      </c>
      <c r="I66" s="26" t="s">
        <v>14</v>
      </c>
    </row>
    <row r="67" spans="1:9" s="43" customFormat="1" ht="13.5" thickBot="1">
      <c r="A67" s="37"/>
      <c r="B67" s="38"/>
      <c r="C67" s="38"/>
      <c r="D67" s="39"/>
      <c r="E67" s="40"/>
      <c r="F67" s="50">
        <f>SUM(F66)</f>
        <v>64841.85</v>
      </c>
      <c r="G67" s="41">
        <f>SUM(G66)</f>
        <v>0</v>
      </c>
      <c r="H67" s="41">
        <f>SUM(H66)</f>
        <v>121038.12</v>
      </c>
      <c r="I67" s="42"/>
    </row>
    <row r="68" spans="1:9" ht="13.5" thickBot="1">
      <c r="A68" s="22" t="s">
        <v>8</v>
      </c>
      <c r="B68" s="23" t="s">
        <v>9</v>
      </c>
      <c r="C68" s="23" t="s">
        <v>68</v>
      </c>
      <c r="D68" s="35" t="s">
        <v>69</v>
      </c>
      <c r="E68" s="24" t="s">
        <v>70</v>
      </c>
      <c r="F68" s="58">
        <v>72128.43</v>
      </c>
      <c r="G68" s="25">
        <v>2664.38</v>
      </c>
      <c r="H68" s="25">
        <v>69309.96</v>
      </c>
      <c r="I68" s="26" t="s">
        <v>14</v>
      </c>
    </row>
    <row r="69" spans="1:9" s="43" customFormat="1" ht="13.5" thickBot="1">
      <c r="A69" s="37"/>
      <c r="B69" s="38"/>
      <c r="C69" s="38"/>
      <c r="D69" s="39"/>
      <c r="E69" s="40"/>
      <c r="F69" s="50">
        <f>SUM(F68)</f>
        <v>72128.43</v>
      </c>
      <c r="G69" s="50">
        <f>SUM(G68)</f>
        <v>2664.38</v>
      </c>
      <c r="H69" s="50">
        <f>SUM(H68)</f>
        <v>69309.96</v>
      </c>
      <c r="I69" s="42"/>
    </row>
    <row r="70" spans="1:9" s="43" customFormat="1" ht="13.5" thickBot="1">
      <c r="A70" s="51"/>
      <c r="B70" s="40"/>
      <c r="C70" s="40"/>
      <c r="D70" s="40"/>
      <c r="E70" s="40"/>
      <c r="F70" s="50">
        <f>F69+F67+F65+F63+F61+F57+F55+F51+F48+F43+F40+F37+F34+F30+F26+F22+F17+F13+F8</f>
        <v>79339391.29</v>
      </c>
      <c r="G70" s="50">
        <f>G69+G67+G65+G63+G61+G57+G55+G51+G48+G43+G40+G37+G34+G30+G26+G22+G17+G13+G8</f>
        <v>1307732.66</v>
      </c>
      <c r="H70" s="50">
        <f>H69+H67+H65+H63+H61+H57+H55+H51+H48+H43+H40+H37+H34+H30+H26+H22+H17+H13+H8</f>
        <v>90125644.28</v>
      </c>
      <c r="I70" s="50"/>
    </row>
    <row r="71" ht="12.75">
      <c r="G71" s="1"/>
    </row>
  </sheetData>
  <sheetProtection/>
  <mergeCells count="1">
    <mergeCell ref="A2:I2"/>
  </mergeCells>
  <printOptions/>
  <pageMargins left="0.17" right="0.16" top="0.22" bottom="0.18" header="0.2" footer="0.16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DanaP</dc:creator>
  <cp:keywords/>
  <dc:description/>
  <cp:lastModifiedBy>DanaP</cp:lastModifiedBy>
  <cp:lastPrinted>2017-05-18T06:19:39Z</cp:lastPrinted>
  <dcterms:created xsi:type="dcterms:W3CDTF">2017-04-26T15:06:31Z</dcterms:created>
  <dcterms:modified xsi:type="dcterms:W3CDTF">2017-06-07T09:02:10Z</dcterms:modified>
  <cp:category/>
  <cp:version/>
  <cp:contentType/>
  <cp:contentStatus/>
</cp:coreProperties>
</file>